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1505" activeTab="0"/>
  </bookViews>
  <sheets>
    <sheet name="Лист1" sheetId="1" r:id="rId1"/>
  </sheets>
  <definedNames>
    <definedName name="_xlnm.Print_Area" localSheetId="0">'Лист1'!$B$1:$K$39</definedName>
  </definedNames>
  <calcPr fullCalcOnLoad="1"/>
</workbook>
</file>

<file path=xl/sharedStrings.xml><?xml version="1.0" encoding="utf-8"?>
<sst xmlns="http://schemas.openxmlformats.org/spreadsheetml/2006/main" count="298" uniqueCount="141">
  <si>
    <t>Наименование мероприятия</t>
  </si>
  <si>
    <t>Сроки выполнения работ</t>
  </si>
  <si>
    <t>Начало</t>
  </si>
  <si>
    <t>Окончание</t>
  </si>
  <si>
    <t>Ед. изм.</t>
  </si>
  <si>
    <t>Кол-во</t>
  </si>
  <si>
    <t xml:space="preserve">Объем финансирования, тыс. руб. </t>
  </si>
  <si>
    <t>Всего в т.ч.</t>
  </si>
  <si>
    <t>Местный бюджет</t>
  </si>
  <si>
    <t>Областной бюджет</t>
  </si>
  <si>
    <t>№ п/п</t>
  </si>
  <si>
    <t>КОВРОВСКОЕ СЕЛЬСКОЕ ПОСЕЛЕНИЕ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</si>
  <si>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</si>
  <si>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</si>
  <si>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</si>
  <si>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</si>
  <si>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</si>
  <si>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</si>
  <si>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</si>
  <si>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</si>
  <si>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</si>
  <si>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</si>
  <si>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</si>
  <si>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</si>
  <si>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</si>
  <si>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</si>
  <si>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</si>
  <si>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Пос. Каменка (от остановки в сторону поселка)</t>
  </si>
  <si>
    <t>Пос. Рощино ул. Береговая(от начала поселка до остановки)</t>
  </si>
  <si>
    <t>Пос. Романово пер. Приозерный</t>
  </si>
  <si>
    <t>Пос. Коврово ул. Строительная(от существующего до поворота)</t>
  </si>
  <si>
    <t>Пос. Низовка</t>
  </si>
  <si>
    <t>3.5.</t>
  </si>
  <si>
    <t>3.6.</t>
  </si>
  <si>
    <t xml:space="preserve">Обустройство детской площадки в пос. Зеленый Гай </t>
  </si>
  <si>
    <t xml:space="preserve">Обустройство спортивной площадки в пос. Холмы ул. Вишневая </t>
  </si>
  <si>
    <t xml:space="preserve">Обустройство детской площадки в пос. Мельниково ул.Центральная </t>
  </si>
  <si>
    <t>Обустройство спортивной площадки в пос. Сиренево</t>
  </si>
  <si>
    <t>Обустройство спортивной площадки в пос.Низовка</t>
  </si>
  <si>
    <t>Установка малых архитектурных форм (скамейки,урны) в пос. Романово,Заостровье,Куликово,Муромское</t>
  </si>
  <si>
    <t>Санитарная обрезка деревьев в поселках поселения</t>
  </si>
  <si>
    <t>ПЕРЕСЛАВСКОЕ СЕЛЬСКОЕ ПОСЕЛЕНИЕ</t>
  </si>
  <si>
    <t>протяженность трасс (п.м) / кол-во светоточек (шт.)</t>
  </si>
  <si>
    <t>кол-во площадок (ед.), кол-во игровых эелементов (шт.)</t>
  </si>
  <si>
    <t xml:space="preserve">Устройство детской игровой площадки в районе новой застройки в пос. Холмогоровка (ул. Солнечная, ул. Рассветная, ул. Дружбы) </t>
  </si>
  <si>
    <t xml:space="preserve">Устройство уличного освещения по ул. Центральная в п. Колосовка </t>
  </si>
  <si>
    <t>600/20</t>
  </si>
  <si>
    <t>850/28</t>
  </si>
  <si>
    <t>Устройство уличного освещения в п. Дружное до ж/д переезда</t>
  </si>
  <si>
    <t>Продление протяженности уличного освещения в п. кумачево по ул. Комсомольская</t>
  </si>
  <si>
    <t>300/10</t>
  </si>
  <si>
    <t>КРАСНОТОРОВСКОЕ СЕЛЬСКОЕ ПОСЕЛЕНИЕ</t>
  </si>
  <si>
    <t>Строительство тротуарной дорожки по ул. Кузнецкой пос. Грачевка</t>
  </si>
  <si>
    <t>км</t>
  </si>
  <si>
    <t>Устройство тротуара вокруг стадиона и ограждение стадиона в п. Рыбачий</t>
  </si>
  <si>
    <t>Установка дорожных знаков  на перекретке ул. Ленина и ул. Бровецева (5.19.2), на примыкании ул. Ленина к ул. Сибирякова (2.4)</t>
  </si>
  <si>
    <t>1/8</t>
  </si>
  <si>
    <t>Пос. Мельниковоул. Калининградское шоссе от дома №22 до №30</t>
  </si>
  <si>
    <t>м.п.</t>
  </si>
  <si>
    <t>шт.</t>
  </si>
  <si>
    <t>пос. Сиренево, ул. Новая</t>
  </si>
  <si>
    <t>длина СИП, кол-во опор/кол-во свет-в</t>
  </si>
  <si>
    <t>550/16/16</t>
  </si>
  <si>
    <t>180/5/5</t>
  </si>
  <si>
    <t xml:space="preserve"> Обустройство зоны отдыха в пос. Васильково</t>
  </si>
  <si>
    <t>Приобретение и высадка на клумбах многолетних и однолетних растений в пос. Муромское, Краснофлотское, Коврово, Романово, Мельниково, Холмы, Моховое,Заостровье, Куликово</t>
  </si>
  <si>
    <t>200/240</t>
  </si>
  <si>
    <t>шт</t>
  </si>
  <si>
    <t>Устройство уличного освещения в п.Сычево</t>
  </si>
  <si>
    <t>1200/35</t>
  </si>
  <si>
    <t>Устройство уличного освещения в п. Янтаровка</t>
  </si>
  <si>
    <t>400/12</t>
  </si>
  <si>
    <t>Устройство уличного освещения в п.Шатрово</t>
  </si>
  <si>
    <t>300/9</t>
  </si>
  <si>
    <t>Устройство уличного освещения в п. Прислово</t>
  </si>
  <si>
    <t>600/18</t>
  </si>
  <si>
    <t>Устройство уличного освещения в п.Майский</t>
  </si>
  <si>
    <t>Оборудовать остановочный пункт Старая башня" по ул. Ткаченко  в соответствии с ГОСТ 218.1.002.-2003</t>
  </si>
  <si>
    <t>Оборудовать остановочный пункт "Безымянный переулок"  в соответствии с ГОСТ 218.1.002.-2003</t>
  </si>
  <si>
    <t>Оборудовать остановочный пункт "Парк" по ул. Московской  в соответствии с ГОСТ 218.1.002.-2003</t>
  </si>
  <si>
    <t>Оборудовать остановочный пункт, "Больница" по ул. Лермонтова  в соответствии с ГОСТ 218.1.002.-2003</t>
  </si>
  <si>
    <t>Оборудовать остановочный пункт  на ул. Ленина (магазин "Волна") в соответствии с ГОСТ 218.1.002.-2003</t>
  </si>
  <si>
    <t>кв./м/п</t>
  </si>
  <si>
    <t xml:space="preserve">Устройство контейнерных площадок в населенных пунктах на территории МО "Зеленоградский район" </t>
  </si>
  <si>
    <t xml:space="preserve"> Устройство искусственного освещения</t>
  </si>
  <si>
    <t>Устройство искусственного освещения</t>
  </si>
  <si>
    <t>Озеленение и ландшафтный дизайн</t>
  </si>
  <si>
    <t>Устройство тротуарных дорожек</t>
  </si>
  <si>
    <t>Обустройство детских и спортивных площадок</t>
  </si>
  <si>
    <t>СЕЛЬСКОЕ ПОСЕЛЕНИЕ КУРШСКАЯ КОСА</t>
  </si>
  <si>
    <t>НАСЕЛЕННЫЕ ПУНКТЫ НА ТЕРРИТОРИИ МО "ЗЕЛЕНОГРАДСКИЙ ГОРОДСКОЙ ОКРУГ"</t>
  </si>
  <si>
    <t>ПЕРЕЧЕНЬ МЕРОПРИЯТИЙ ДЛЯ ВКЛЮЧЕНИЯ В ПРОГРАММУ КОНКРЕТНЫХ ДЕЛ МО "ЗЕЛЕНОГРАДСКИЙ ГОРОДСКОЙ ОКРУГ" на 2017 год</t>
  </si>
  <si>
    <t xml:space="preserve"> Устройство тротуарных дорожек</t>
  </si>
  <si>
    <t>Всего</t>
  </si>
  <si>
    <t>Красноторовское</t>
  </si>
  <si>
    <t>Куршская коса</t>
  </si>
  <si>
    <t xml:space="preserve">Зеленоградск  </t>
  </si>
  <si>
    <t xml:space="preserve">Итого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</si>
  <si>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</si>
  <si>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</si>
  <si>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</si>
  <si>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</si>
  <si>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</si>
  <si>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</si>
  <si>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1.9.</t>
  </si>
  <si>
    <t>2.3.</t>
  </si>
  <si>
    <t>2.4.</t>
  </si>
  <si>
    <t>2.0.</t>
  </si>
  <si>
    <t>2.7.</t>
  </si>
  <si>
    <t>Направления мероприятий</t>
  </si>
  <si>
    <t>ед.</t>
  </si>
  <si>
    <t>Территориальный отдел</t>
  </si>
  <si>
    <t>Ковровский</t>
  </si>
  <si>
    <t xml:space="preserve">Переславский  </t>
  </si>
  <si>
    <t>МЕРОПРИЯТИЯ ПЛАНИРУЕМЫЕ К ВЫПОЛНЕНИЮ В РАМКАХ ПРОГРАММЫ ПКД на 2019</t>
  </si>
  <si>
    <t>реконструкция объектов водоснабжения(замена водопроводных сетей)</t>
  </si>
  <si>
    <t>реконструкция объектов водоснабжения (замена водопроводных сетей)</t>
  </si>
  <si>
    <t>реконструкция объектов водоснабжения(установка башни Рожновского)</t>
  </si>
  <si>
    <t>"Ремонт наружных сетей водопровода по ул. Центральная в пос. Луговское Зеленоградского района"</t>
  </si>
  <si>
    <t xml:space="preserve"> "Ремонт водопроводных сетей по ул. Школьной в пос. Романово (от скважины до башни)Зеленоградского района</t>
  </si>
  <si>
    <t>"Установка водопроводной башни в пос. Васильково Зеленоградского района"</t>
  </si>
  <si>
    <t>"Ремонт водопроводных сетей в пос. Кумачево (от ул. Комсомольской до скважины) Зеленоградского района"</t>
  </si>
  <si>
    <t>"Ремонт водопроводных сетей в пос. Холмогоровка Зеленоградского района"</t>
  </si>
  <si>
    <t>"Ремонт водопроводных сетей от железнодорожной станции до ул. Гагарина, Титова, Зелёная в пос. Колосовка Зеленоградского района"</t>
  </si>
  <si>
    <t>"Ремонт водопроводных сетей по ул. Пограничной (от существующего колодца в районе дома №1 (возле стадиона) до дома № 29 по ул. Пограничной ) в пос. Рыбачий Зеленоградского района</t>
  </si>
  <si>
    <t>"Ремонт водопроводных сетей по ул. Новой и ул. Победы в пос. Русское Зеленоградского района"</t>
  </si>
  <si>
    <t>"Ремонт водопроводных сетей в пос. Охотное Зеленоградского района"</t>
  </si>
  <si>
    <t>"Ремонт водопроводных сетей в пос. Грачёвка от ул. Центральная д.1 до д.5 и от водопроводной башни до пос. Богатово Зеленоградского района"</t>
  </si>
  <si>
    <t>"Ремонт наружных сетей водопровода в пос. Лесенково Зеленоградского района"</t>
  </si>
  <si>
    <t>"Ремонт наружных сетей водопровода по ул. Заречная в пос. Поваровка Зеленоградского района" Зеленоградского района"</t>
  </si>
  <si>
    <t>"Установка водопроводной башни в пос. Ольховое  Зеленоградского района"</t>
  </si>
  <si>
    <t>в том числе</t>
  </si>
  <si>
    <t>областной бюджет</t>
  </si>
  <si>
    <t>местный бюджет</t>
  </si>
  <si>
    <t>"Установка водопроводной башни в пос. Рощино Зеленоградского района"</t>
  </si>
  <si>
    <t>"Ремон водопроводных сетей от водонапорной башни до ул. Вишнёвое в пос Холмы Зеленоградского района"</t>
  </si>
  <si>
    <t>"Ремонт водопроводных сетей на ул. Центральная и ул. Школьная в пос. Красноторовка Зеленоградского района"</t>
  </si>
  <si>
    <t>"Ремонт водопроводных сетей от водозаборной скважины до дома № 2 в пос. Янтаровка Зеленоградского района"</t>
  </si>
  <si>
    <t>"Ремонт водопроводных сетей на ул. Пионерская в пос. Александровка Зеленоградского района"</t>
  </si>
  <si>
    <t>ИТОГО</t>
  </si>
  <si>
    <t>за 2019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</si>
</sst>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shrinkToFi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K39" comment="" totalsRowShown="0">
  <autoFilter ref="A3:K39"/>
  <tableColumns count="1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Начало"/>
    <tableColumn id="8" name="Окончание"/>
    <tableColumn id="9" name="Всего"/>
    <tableColumn id="10" name="Областной бюджет"/>
    <tableColumn id="11" name="Местный бюдже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="89" zoomScaleNormal="75" zoomScaleSheetLayoutView="89" zoomScalePageLayoutView="0" workbookViewId="0" topLeftCell="B1">
      <selection activeCell="O6" sqref="O6"/>
    </sheetView>
  </sheetViews>
  <sheetFormatPr defaultColWidth="9.140625" defaultRowHeight="15"/>
  <cols>
    <col min="1" max="1" width="12.57421875" style="6" hidden="1" customWidth="1"/>
    <col min="2" max="2" width="18.421875" style="6" customWidth="1"/>
    <col min="3" max="3" width="34.57421875" style="6" customWidth="1"/>
    <col min="4" max="4" width="40.28125" style="6" customWidth="1"/>
    <col min="5" max="5" width="23.00390625" style="6" customWidth="1"/>
    <col min="6" max="7" width="13.00390625" style="6" customWidth="1"/>
    <col min="8" max="8" width="13.00390625" style="6" hidden="1" customWidth="1"/>
    <col min="9" max="9" width="16.28125" style="6" customWidth="1"/>
    <col min="10" max="11" width="13.7109375" style="6" hidden="1" customWidth="1"/>
    <col min="12" max="12" width="0" style="6" hidden="1" customWidth="1"/>
    <col min="13" max="16384" width="9.140625" style="6" customWidth="1"/>
  </cols>
  <sheetData>
    <row r="1" spans="1:12" ht="15.75">
      <c r="A1" s="72" t="s">
        <v>114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5"/>
    </row>
    <row r="2" spans="1:11" ht="66" customHeight="1">
      <c r="A2" s="22" t="s">
        <v>10</v>
      </c>
      <c r="B2" s="7" t="s">
        <v>111</v>
      </c>
      <c r="C2" s="7" t="s">
        <v>109</v>
      </c>
      <c r="D2" s="22" t="s">
        <v>0</v>
      </c>
      <c r="E2" s="22" t="s">
        <v>4</v>
      </c>
      <c r="F2" s="22" t="s">
        <v>5</v>
      </c>
      <c r="G2" s="22" t="s">
        <v>1</v>
      </c>
      <c r="H2" s="22"/>
      <c r="I2" s="23" t="s">
        <v>6</v>
      </c>
      <c r="J2" s="24"/>
      <c r="K2" s="24"/>
    </row>
    <row r="3" spans="1:11" ht="31.5">
      <c r="A3" s="48" t="s">
        <v>98</v>
      </c>
      <c r="B3" s="13" t="s">
        <v>99</v>
      </c>
      <c r="C3" s="13" t="s">
        <v>100</v>
      </c>
      <c r="D3" s="49" t="s">
        <v>101</v>
      </c>
      <c r="E3" s="49" t="s">
        <v>102</v>
      </c>
      <c r="F3" s="49" t="s">
        <v>103</v>
      </c>
      <c r="G3" s="13" t="s">
        <v>2</v>
      </c>
      <c r="H3" s="13" t="s">
        <v>3</v>
      </c>
      <c r="I3" s="13" t="s">
        <v>93</v>
      </c>
      <c r="J3" s="13" t="s">
        <v>9</v>
      </c>
      <c r="K3" s="21" t="s">
        <v>8</v>
      </c>
    </row>
    <row r="4" spans="1:11" ht="21.75" customHeight="1">
      <c r="A4" s="25" t="s">
        <v>15</v>
      </c>
      <c r="B4" s="8"/>
      <c r="C4" s="8"/>
      <c r="D4" s="9"/>
      <c r="E4" s="7"/>
      <c r="F4" s="7"/>
      <c r="G4" s="7"/>
      <c r="H4" s="7">
        <v>2016</v>
      </c>
      <c r="I4" s="7"/>
      <c r="J4" s="7"/>
      <c r="K4" s="15">
        <v>100</v>
      </c>
    </row>
    <row r="5" spans="1:11" ht="15.75" hidden="1">
      <c r="A5" s="41"/>
      <c r="B5" s="42"/>
      <c r="C5" s="42"/>
      <c r="D5" s="43"/>
      <c r="E5" s="44"/>
      <c r="F5" s="45"/>
      <c r="G5" s="45"/>
      <c r="H5" s="45">
        <v>2016</v>
      </c>
      <c r="I5" s="45"/>
      <c r="J5" s="45"/>
      <c r="K5" s="46"/>
    </row>
    <row r="6" spans="1:11" ht="45">
      <c r="A6" s="40" t="s">
        <v>17</v>
      </c>
      <c r="B6" s="53" t="s">
        <v>112</v>
      </c>
      <c r="C6" s="53" t="s">
        <v>115</v>
      </c>
      <c r="D6" s="54" t="s">
        <v>119</v>
      </c>
      <c r="E6" s="55" t="s">
        <v>53</v>
      </c>
      <c r="F6" s="56">
        <v>0.55</v>
      </c>
      <c r="G6" s="56">
        <v>2019</v>
      </c>
      <c r="H6" s="36">
        <v>2016</v>
      </c>
      <c r="I6" s="56">
        <v>758.5</v>
      </c>
      <c r="J6" s="36"/>
      <c r="K6" s="37">
        <v>450</v>
      </c>
    </row>
    <row r="7" spans="1:11" ht="15.75" hidden="1">
      <c r="A7" s="41"/>
      <c r="B7" s="42"/>
      <c r="C7" s="42"/>
      <c r="D7" s="43"/>
      <c r="E7" s="44"/>
      <c r="F7" s="45"/>
      <c r="G7" s="45"/>
      <c r="H7" s="45">
        <v>2016</v>
      </c>
      <c r="I7" s="45"/>
      <c r="J7" s="45"/>
      <c r="K7" s="46"/>
    </row>
    <row r="8" spans="1:11" ht="45">
      <c r="A8" s="41"/>
      <c r="B8" s="53" t="s">
        <v>112</v>
      </c>
      <c r="C8" s="53" t="s">
        <v>116</v>
      </c>
      <c r="D8" s="54" t="s">
        <v>118</v>
      </c>
      <c r="E8" s="55" t="s">
        <v>53</v>
      </c>
      <c r="F8" s="56">
        <v>0.35</v>
      </c>
      <c r="G8" s="56">
        <v>2019</v>
      </c>
      <c r="H8" s="45"/>
      <c r="I8" s="56">
        <v>760.8</v>
      </c>
      <c r="J8" s="45"/>
      <c r="K8" s="46"/>
    </row>
    <row r="9" spans="1:11" ht="45">
      <c r="A9" s="50"/>
      <c r="B9" s="57" t="s">
        <v>112</v>
      </c>
      <c r="C9" s="57" t="s">
        <v>116</v>
      </c>
      <c r="D9" s="58" t="s">
        <v>135</v>
      </c>
      <c r="E9" s="56" t="s">
        <v>53</v>
      </c>
      <c r="F9" s="56">
        <v>0.45</v>
      </c>
      <c r="G9" s="56">
        <v>2019</v>
      </c>
      <c r="H9" s="51"/>
      <c r="I9" s="56">
        <v>493.9</v>
      </c>
      <c r="J9" s="51"/>
      <c r="K9" s="52"/>
    </row>
    <row r="10" spans="1:11" ht="45">
      <c r="A10" s="50"/>
      <c r="B10" s="57" t="s">
        <v>112</v>
      </c>
      <c r="C10" s="57" t="s">
        <v>117</v>
      </c>
      <c r="D10" s="58" t="s">
        <v>134</v>
      </c>
      <c r="E10" s="56" t="s">
        <v>110</v>
      </c>
      <c r="F10" s="56">
        <v>1</v>
      </c>
      <c r="G10" s="56">
        <v>2019</v>
      </c>
      <c r="H10" s="51"/>
      <c r="I10" s="56">
        <v>1106.9</v>
      </c>
      <c r="J10" s="51"/>
      <c r="K10" s="52"/>
    </row>
    <row r="11" spans="1:11" ht="45">
      <c r="A11" s="50"/>
      <c r="B11" s="57" t="s">
        <v>112</v>
      </c>
      <c r="C11" s="57" t="s">
        <v>117</v>
      </c>
      <c r="D11" s="58" t="s">
        <v>120</v>
      </c>
      <c r="E11" s="56" t="s">
        <v>110</v>
      </c>
      <c r="F11" s="56">
        <v>1</v>
      </c>
      <c r="G11" s="56">
        <v>2019</v>
      </c>
      <c r="H11" s="51"/>
      <c r="I11" s="56">
        <v>959.5</v>
      </c>
      <c r="J11" s="51"/>
      <c r="K11" s="52"/>
    </row>
    <row r="12" spans="1:11" ht="15.75">
      <c r="A12" s="27" t="s">
        <v>104</v>
      </c>
      <c r="B12" s="53"/>
      <c r="C12" s="53"/>
      <c r="D12" s="54"/>
      <c r="E12" s="55"/>
      <c r="F12" s="56"/>
      <c r="G12" s="56"/>
      <c r="H12" s="7"/>
      <c r="I12" s="62">
        <f>SUBTOTAL(109,I4:I11)</f>
        <v>4079.6</v>
      </c>
      <c r="J12" s="7"/>
      <c r="K12" s="15"/>
    </row>
    <row r="13" spans="1:11" ht="45">
      <c r="A13" s="28" t="s">
        <v>107</v>
      </c>
      <c r="B13" s="59" t="s">
        <v>113</v>
      </c>
      <c r="C13" s="59" t="s">
        <v>115</v>
      </c>
      <c r="D13" s="58" t="s">
        <v>121</v>
      </c>
      <c r="E13" s="56" t="s">
        <v>53</v>
      </c>
      <c r="F13" s="56">
        <v>1.6</v>
      </c>
      <c r="G13" s="60">
        <v>2019</v>
      </c>
      <c r="H13" s="14">
        <v>2016</v>
      </c>
      <c r="I13" s="56">
        <v>1652.4</v>
      </c>
      <c r="J13" s="7"/>
      <c r="K13" s="30">
        <v>300</v>
      </c>
    </row>
    <row r="14" spans="1:11" ht="45">
      <c r="A14" s="50"/>
      <c r="B14" s="57" t="s">
        <v>113</v>
      </c>
      <c r="C14" s="57" t="s">
        <v>115</v>
      </c>
      <c r="D14" s="58" t="s">
        <v>122</v>
      </c>
      <c r="E14" s="56" t="s">
        <v>53</v>
      </c>
      <c r="F14" s="56">
        <v>0.45</v>
      </c>
      <c r="G14" s="56">
        <v>2019</v>
      </c>
      <c r="H14" s="51"/>
      <c r="I14" s="56">
        <v>611.5</v>
      </c>
      <c r="J14" s="51"/>
      <c r="K14" s="52"/>
    </row>
    <row r="15" spans="1:11" ht="45">
      <c r="A15" s="50"/>
      <c r="B15" s="57" t="s">
        <v>113</v>
      </c>
      <c r="C15" s="57" t="s">
        <v>115</v>
      </c>
      <c r="D15" s="58" t="s">
        <v>138</v>
      </c>
      <c r="E15" s="56" t="s">
        <v>53</v>
      </c>
      <c r="F15" s="56">
        <v>0.4</v>
      </c>
      <c r="G15" s="56">
        <v>2019</v>
      </c>
      <c r="H15" s="51"/>
      <c r="I15" s="56">
        <v>356.9</v>
      </c>
      <c r="J15" s="51"/>
      <c r="K15" s="52"/>
    </row>
    <row r="16" spans="1:11" ht="60">
      <c r="A16" s="50"/>
      <c r="B16" s="57" t="s">
        <v>113</v>
      </c>
      <c r="C16" s="57" t="s">
        <v>115</v>
      </c>
      <c r="D16" s="58" t="s">
        <v>123</v>
      </c>
      <c r="E16" s="56" t="s">
        <v>53</v>
      </c>
      <c r="F16" s="56">
        <v>1.1</v>
      </c>
      <c r="G16" s="56">
        <v>2019</v>
      </c>
      <c r="H16" s="51">
        <v>1000</v>
      </c>
      <c r="I16" s="56">
        <v>1745</v>
      </c>
      <c r="J16" s="51"/>
      <c r="K16" s="52"/>
    </row>
    <row r="17" spans="1:11" ht="15.75">
      <c r="A17" s="27" t="s">
        <v>105</v>
      </c>
      <c r="B17" s="61"/>
      <c r="C17" s="61"/>
      <c r="D17" s="54"/>
      <c r="E17" s="55"/>
      <c r="F17" s="56"/>
      <c r="G17" s="56"/>
      <c r="H17" s="7"/>
      <c r="I17" s="62">
        <f>SUBTOTAL(109,I13:I16)</f>
        <v>4365.8</v>
      </c>
      <c r="J17" s="7"/>
      <c r="K17" s="15"/>
    </row>
    <row r="18" spans="1:11" ht="75">
      <c r="A18" s="27"/>
      <c r="B18" s="61" t="s">
        <v>95</v>
      </c>
      <c r="C18" s="61" t="s">
        <v>115</v>
      </c>
      <c r="D18" s="54" t="s">
        <v>124</v>
      </c>
      <c r="E18" s="55" t="s">
        <v>53</v>
      </c>
      <c r="F18" s="56">
        <v>0.84</v>
      </c>
      <c r="G18" s="56">
        <v>2019</v>
      </c>
      <c r="H18" s="7">
        <v>389</v>
      </c>
      <c r="I18" s="56">
        <v>757.9</v>
      </c>
      <c r="J18" s="7"/>
      <c r="K18" s="15"/>
    </row>
    <row r="19" spans="1:11" ht="15.75">
      <c r="A19" s="27"/>
      <c r="B19" s="61"/>
      <c r="C19" s="61"/>
      <c r="D19" s="54"/>
      <c r="E19" s="55"/>
      <c r="F19" s="56"/>
      <c r="G19" s="56"/>
      <c r="H19" s="7"/>
      <c r="I19" s="62">
        <v>757.9</v>
      </c>
      <c r="J19" s="7"/>
      <c r="K19" s="15"/>
    </row>
    <row r="20" spans="1:11" ht="45">
      <c r="A20" s="34" t="s">
        <v>106</v>
      </c>
      <c r="B20" s="61" t="s">
        <v>94</v>
      </c>
      <c r="C20" s="61" t="s">
        <v>115</v>
      </c>
      <c r="D20" s="54" t="s">
        <v>125</v>
      </c>
      <c r="E20" s="55" t="s">
        <v>53</v>
      </c>
      <c r="F20" s="56">
        <v>1.05</v>
      </c>
      <c r="G20" s="56">
        <v>2019</v>
      </c>
      <c r="H20" s="36">
        <v>2016</v>
      </c>
      <c r="I20" s="56">
        <v>1189</v>
      </c>
      <c r="J20" s="36"/>
      <c r="K20" s="37">
        <v>800</v>
      </c>
    </row>
    <row r="21" spans="1:11" ht="60">
      <c r="A21" s="27" t="s">
        <v>108</v>
      </c>
      <c r="B21" s="61" t="s">
        <v>94</v>
      </c>
      <c r="C21" s="61" t="s">
        <v>115</v>
      </c>
      <c r="D21" s="54" t="s">
        <v>129</v>
      </c>
      <c r="E21" s="55" t="s">
        <v>53</v>
      </c>
      <c r="F21" s="56">
        <v>0.35</v>
      </c>
      <c r="G21" s="56">
        <v>2019</v>
      </c>
      <c r="H21" s="7"/>
      <c r="I21" s="56">
        <v>876.8</v>
      </c>
      <c r="J21" s="7"/>
      <c r="K21" s="15"/>
    </row>
    <row r="22" spans="1:11" ht="47.25" customHeight="1" hidden="1">
      <c r="A22" s="29" t="s">
        <v>12</v>
      </c>
      <c r="B22" s="13" t="s">
        <v>96</v>
      </c>
      <c r="C22" s="13" t="s">
        <v>115</v>
      </c>
      <c r="D22" s="9" t="s">
        <v>80</v>
      </c>
      <c r="E22" s="7" t="s">
        <v>67</v>
      </c>
      <c r="F22" s="7">
        <v>1</v>
      </c>
      <c r="G22" s="7">
        <v>2016</v>
      </c>
      <c r="H22" s="7">
        <v>2016</v>
      </c>
      <c r="I22" s="7">
        <f aca="true" t="shared" si="0" ref="I22:I27">J22+K22</f>
        <v>1000</v>
      </c>
      <c r="J22" s="7"/>
      <c r="K22" s="21">
        <v>1000</v>
      </c>
    </row>
    <row r="23" spans="1:11" ht="47.25" hidden="1">
      <c r="A23" s="29" t="s">
        <v>13</v>
      </c>
      <c r="B23" s="13" t="s">
        <v>96</v>
      </c>
      <c r="C23" s="13" t="s">
        <v>115</v>
      </c>
      <c r="D23" s="9" t="s">
        <v>77</v>
      </c>
      <c r="E23" s="7" t="s">
        <v>67</v>
      </c>
      <c r="F23" s="7">
        <v>1</v>
      </c>
      <c r="G23" s="7">
        <v>2016</v>
      </c>
      <c r="H23" s="7">
        <v>2016</v>
      </c>
      <c r="I23" s="7">
        <f t="shared" si="0"/>
        <v>1000</v>
      </c>
      <c r="J23" s="7"/>
      <c r="K23" s="21">
        <v>1000</v>
      </c>
    </row>
    <row r="24" spans="1:11" ht="47.25" customHeight="1" hidden="1">
      <c r="A24" s="29" t="s">
        <v>14</v>
      </c>
      <c r="B24" s="13" t="s">
        <v>96</v>
      </c>
      <c r="C24" s="13" t="s">
        <v>115</v>
      </c>
      <c r="D24" s="9" t="s">
        <v>78</v>
      </c>
      <c r="E24" s="7" t="s">
        <v>67</v>
      </c>
      <c r="F24" s="7">
        <v>1</v>
      </c>
      <c r="G24" s="7">
        <v>2016</v>
      </c>
      <c r="H24" s="7">
        <v>2016</v>
      </c>
      <c r="I24" s="7">
        <f t="shared" si="0"/>
        <v>1000</v>
      </c>
      <c r="J24" s="7"/>
      <c r="K24" s="21">
        <v>1000</v>
      </c>
    </row>
    <row r="25" spans="1:11" ht="47.25" hidden="1">
      <c r="A25" s="29" t="s">
        <v>15</v>
      </c>
      <c r="B25" s="13" t="s">
        <v>96</v>
      </c>
      <c r="C25" s="13" t="s">
        <v>115</v>
      </c>
      <c r="D25" s="9" t="s">
        <v>79</v>
      </c>
      <c r="E25" s="7" t="s">
        <v>67</v>
      </c>
      <c r="F25" s="7">
        <v>1</v>
      </c>
      <c r="G25" s="7">
        <v>2016</v>
      </c>
      <c r="H25" s="7">
        <v>2016</v>
      </c>
      <c r="I25" s="7">
        <f t="shared" si="0"/>
        <v>1000</v>
      </c>
      <c r="J25" s="7"/>
      <c r="K25" s="21">
        <v>1000</v>
      </c>
    </row>
    <row r="26" spans="1:11" ht="47.25" hidden="1">
      <c r="A26" s="26" t="s">
        <v>16</v>
      </c>
      <c r="B26" s="13" t="s">
        <v>96</v>
      </c>
      <c r="C26" s="13" t="s">
        <v>115</v>
      </c>
      <c r="D26" s="11" t="s">
        <v>81</v>
      </c>
      <c r="E26" s="7" t="s">
        <v>67</v>
      </c>
      <c r="F26" s="7">
        <v>1</v>
      </c>
      <c r="G26" s="7">
        <v>2016</v>
      </c>
      <c r="H26" s="7">
        <v>2016</v>
      </c>
      <c r="I26" s="7">
        <f t="shared" si="0"/>
        <v>1000</v>
      </c>
      <c r="J26" s="7"/>
      <c r="K26" s="15">
        <v>1000</v>
      </c>
    </row>
    <row r="27" spans="1:11" ht="63" hidden="1">
      <c r="A27" s="26" t="s">
        <v>17</v>
      </c>
      <c r="B27" s="13" t="s">
        <v>96</v>
      </c>
      <c r="C27" s="13" t="s">
        <v>115</v>
      </c>
      <c r="D27" s="9" t="s">
        <v>55</v>
      </c>
      <c r="E27" s="7" t="s">
        <v>67</v>
      </c>
      <c r="F27" s="7">
        <v>2</v>
      </c>
      <c r="G27" s="7">
        <v>2016</v>
      </c>
      <c r="H27" s="7">
        <v>2016</v>
      </c>
      <c r="I27" s="7">
        <f t="shared" si="0"/>
        <v>20</v>
      </c>
      <c r="J27" s="7"/>
      <c r="K27" s="15">
        <v>20</v>
      </c>
    </row>
    <row r="28" spans="1:11" ht="45">
      <c r="A28" s="50"/>
      <c r="B28" s="57" t="s">
        <v>94</v>
      </c>
      <c r="C28" s="57" t="s">
        <v>115</v>
      </c>
      <c r="D28" s="58" t="s">
        <v>126</v>
      </c>
      <c r="E28" s="56" t="s">
        <v>53</v>
      </c>
      <c r="F28" s="56">
        <v>0.4</v>
      </c>
      <c r="G28" s="56">
        <v>2019</v>
      </c>
      <c r="H28" s="51"/>
      <c r="I28" s="56">
        <v>646.2</v>
      </c>
      <c r="J28" s="51"/>
      <c r="K28" s="52"/>
    </row>
    <row r="29" spans="1:11" ht="60">
      <c r="A29" s="50"/>
      <c r="B29" s="57" t="s">
        <v>94</v>
      </c>
      <c r="C29" s="57" t="s">
        <v>115</v>
      </c>
      <c r="D29" s="58" t="s">
        <v>127</v>
      </c>
      <c r="E29" s="56" t="s">
        <v>53</v>
      </c>
      <c r="F29" s="56">
        <v>1.25</v>
      </c>
      <c r="G29" s="56">
        <v>2019</v>
      </c>
      <c r="H29" s="51"/>
      <c r="I29" s="56">
        <v>1438.7</v>
      </c>
      <c r="J29" s="51"/>
      <c r="K29" s="52"/>
    </row>
    <row r="30" spans="1:11" ht="45">
      <c r="A30" s="50"/>
      <c r="B30" s="57" t="s">
        <v>94</v>
      </c>
      <c r="C30" s="57" t="s">
        <v>115</v>
      </c>
      <c r="D30" s="58" t="s">
        <v>128</v>
      </c>
      <c r="E30" s="56" t="s">
        <v>53</v>
      </c>
      <c r="F30" s="56">
        <v>0.35</v>
      </c>
      <c r="G30" s="56">
        <v>2019</v>
      </c>
      <c r="H30" s="51"/>
      <c r="I30" s="56">
        <v>610.8</v>
      </c>
      <c r="J30" s="51"/>
      <c r="K30" s="52"/>
    </row>
    <row r="31" spans="1:11" ht="45">
      <c r="A31" s="50"/>
      <c r="B31" s="57" t="s">
        <v>94</v>
      </c>
      <c r="C31" s="57" t="s">
        <v>115</v>
      </c>
      <c r="D31" s="58" t="s">
        <v>136</v>
      </c>
      <c r="E31" s="56" t="s">
        <v>53</v>
      </c>
      <c r="F31" s="56">
        <v>0.5</v>
      </c>
      <c r="G31" s="56">
        <v>2019</v>
      </c>
      <c r="H31" s="51"/>
      <c r="I31" s="56">
        <v>728.1</v>
      </c>
      <c r="J31" s="51"/>
      <c r="K31" s="52"/>
    </row>
    <row r="32" spans="1:11" ht="45">
      <c r="A32" s="50"/>
      <c r="B32" s="57" t="s">
        <v>94</v>
      </c>
      <c r="C32" s="57" t="s">
        <v>115</v>
      </c>
      <c r="D32" s="58" t="s">
        <v>137</v>
      </c>
      <c r="E32" s="56" t="s">
        <v>53</v>
      </c>
      <c r="F32" s="56">
        <v>0.55</v>
      </c>
      <c r="G32" s="56">
        <v>2019</v>
      </c>
      <c r="H32" s="51"/>
      <c r="I32" s="56">
        <v>890.6</v>
      </c>
      <c r="J32" s="51"/>
      <c r="K32" s="52"/>
    </row>
    <row r="33" spans="1:11" ht="45">
      <c r="A33" s="38" t="s">
        <v>22</v>
      </c>
      <c r="B33" s="63" t="s">
        <v>94</v>
      </c>
      <c r="C33" s="57" t="s">
        <v>117</v>
      </c>
      <c r="D33" s="64" t="s">
        <v>130</v>
      </c>
      <c r="E33" s="55" t="s">
        <v>67</v>
      </c>
      <c r="F33" s="56">
        <v>1</v>
      </c>
      <c r="G33" s="56">
        <v>2019</v>
      </c>
      <c r="H33" s="36">
        <v>2016</v>
      </c>
      <c r="I33" s="56">
        <v>949.5</v>
      </c>
      <c r="J33" s="36"/>
      <c r="K33" s="37">
        <v>300</v>
      </c>
    </row>
    <row r="34" spans="1:11" ht="15.75">
      <c r="A34" s="38"/>
      <c r="B34" s="63"/>
      <c r="C34" s="65"/>
      <c r="D34" s="66"/>
      <c r="E34" s="55"/>
      <c r="F34" s="55"/>
      <c r="G34" s="55"/>
      <c r="H34" s="36"/>
      <c r="I34" s="56"/>
      <c r="J34" s="36"/>
      <c r="K34" s="37"/>
    </row>
    <row r="35" spans="1:11" ht="15.75">
      <c r="A35" s="38"/>
      <c r="B35" s="63"/>
      <c r="C35" s="65"/>
      <c r="D35" s="58"/>
      <c r="E35" s="55"/>
      <c r="F35" s="55"/>
      <c r="G35" s="55"/>
      <c r="H35" s="36"/>
      <c r="I35" s="62">
        <f>SUBTOTAL(109,I20:I34)</f>
        <v>7329.700000000001</v>
      </c>
      <c r="J35" s="36"/>
      <c r="K35" s="37"/>
    </row>
    <row r="36" spans="1:11" ht="15.75">
      <c r="A36" s="31"/>
      <c r="B36" s="57"/>
      <c r="C36" s="57"/>
      <c r="D36" s="58"/>
      <c r="E36" s="56"/>
      <c r="F36" s="56"/>
      <c r="G36" s="56"/>
      <c r="H36" s="32"/>
      <c r="I36" s="47"/>
      <c r="J36" s="32"/>
      <c r="K36" s="33">
        <f>SUBTOTAL(109,K4:K27)</f>
        <v>1650</v>
      </c>
    </row>
    <row r="37" spans="1:11" ht="15.75">
      <c r="A37" s="50"/>
      <c r="B37" s="57"/>
      <c r="C37" s="57"/>
      <c r="D37" s="58"/>
      <c r="E37" s="56"/>
      <c r="F37" s="62" t="s">
        <v>139</v>
      </c>
      <c r="G37" s="62" t="s">
        <v>140</v>
      </c>
      <c r="H37" s="51"/>
      <c r="I37" s="69">
        <v>16533</v>
      </c>
      <c r="J37" s="51"/>
      <c r="K37" s="52"/>
    </row>
    <row r="38" spans="1:11" ht="30">
      <c r="A38" s="50"/>
      <c r="B38" s="57"/>
      <c r="C38" s="57"/>
      <c r="D38" s="58"/>
      <c r="E38" s="56"/>
      <c r="F38" s="67" t="s">
        <v>131</v>
      </c>
      <c r="G38" s="68" t="s">
        <v>132</v>
      </c>
      <c r="H38" s="51"/>
      <c r="I38" s="70">
        <v>11800</v>
      </c>
      <c r="J38" s="51"/>
      <c r="K38" s="52"/>
    </row>
    <row r="39" spans="1:11" ht="30">
      <c r="A39" s="38"/>
      <c r="B39" s="57"/>
      <c r="C39" s="57"/>
      <c r="D39" s="58"/>
      <c r="E39" s="56"/>
      <c r="F39" s="56"/>
      <c r="G39" s="56" t="s">
        <v>133</v>
      </c>
      <c r="H39" s="35"/>
      <c r="I39" s="71">
        <v>4733</v>
      </c>
      <c r="J39" s="35"/>
      <c r="K39" s="39"/>
    </row>
    <row r="40" spans="1:11" ht="15.75" hidden="1">
      <c r="A40" s="73" t="s">
        <v>91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ht="15.75" hidden="1">
      <c r="A41" s="74" t="s">
        <v>10</v>
      </c>
      <c r="B41" s="18"/>
      <c r="C41" s="18"/>
      <c r="D41" s="74" t="s">
        <v>0</v>
      </c>
      <c r="E41" s="74" t="s">
        <v>4</v>
      </c>
      <c r="F41" s="74" t="s">
        <v>5</v>
      </c>
      <c r="G41" s="74" t="s">
        <v>1</v>
      </c>
      <c r="H41" s="74"/>
      <c r="I41" s="75" t="s">
        <v>6</v>
      </c>
      <c r="J41" s="76"/>
      <c r="K41" s="76"/>
    </row>
    <row r="42" spans="1:11" ht="31.5" hidden="1">
      <c r="A42" s="74"/>
      <c r="B42" s="18"/>
      <c r="C42" s="18"/>
      <c r="D42" s="74"/>
      <c r="E42" s="74"/>
      <c r="F42" s="74"/>
      <c r="G42" s="18" t="s">
        <v>2</v>
      </c>
      <c r="H42" s="18" t="s">
        <v>3</v>
      </c>
      <c r="I42" s="18" t="s">
        <v>7</v>
      </c>
      <c r="J42" s="18" t="s">
        <v>9</v>
      </c>
      <c r="K42" s="18" t="s">
        <v>8</v>
      </c>
    </row>
    <row r="43" spans="1:11" ht="29.25" customHeight="1" hidden="1">
      <c r="A43" s="8" t="s">
        <v>12</v>
      </c>
      <c r="B43" s="8" t="s">
        <v>11</v>
      </c>
      <c r="C43" s="8" t="s">
        <v>87</v>
      </c>
      <c r="D43" s="9" t="s">
        <v>27</v>
      </c>
      <c r="E43" s="7" t="s">
        <v>58</v>
      </c>
      <c r="F43" s="7">
        <v>820</v>
      </c>
      <c r="G43" s="7">
        <v>2017</v>
      </c>
      <c r="H43" s="7">
        <v>2017</v>
      </c>
      <c r="I43" s="7">
        <f>J43+K43</f>
        <v>1200</v>
      </c>
      <c r="J43" s="7"/>
      <c r="K43" s="7">
        <v>1200</v>
      </c>
    </row>
    <row r="44" spans="1:11" ht="47.25" hidden="1">
      <c r="A44" s="8" t="s">
        <v>13</v>
      </c>
      <c r="B44" s="8" t="s">
        <v>11</v>
      </c>
      <c r="C44" s="8" t="s">
        <v>87</v>
      </c>
      <c r="D44" s="9" t="s">
        <v>28</v>
      </c>
      <c r="E44" s="7" t="s">
        <v>58</v>
      </c>
      <c r="F44" s="7">
        <v>250</v>
      </c>
      <c r="G44" s="7">
        <v>2017</v>
      </c>
      <c r="H44" s="7">
        <v>2017</v>
      </c>
      <c r="I44" s="7">
        <f aca="true" t="shared" si="1" ref="I44:I70">J44+K44</f>
        <v>800</v>
      </c>
      <c r="J44" s="7"/>
      <c r="K44" s="7">
        <v>800</v>
      </c>
    </row>
    <row r="45" spans="1:11" ht="31.5" customHeight="1" hidden="1">
      <c r="A45" s="8" t="s">
        <v>14</v>
      </c>
      <c r="B45" s="8" t="s">
        <v>11</v>
      </c>
      <c r="C45" s="8" t="s">
        <v>87</v>
      </c>
      <c r="D45" s="9" t="s">
        <v>60</v>
      </c>
      <c r="E45" s="7" t="s">
        <v>58</v>
      </c>
      <c r="F45" s="7">
        <v>500</v>
      </c>
      <c r="G45" s="7">
        <v>2017</v>
      </c>
      <c r="H45" s="7">
        <v>2017</v>
      </c>
      <c r="I45" s="7">
        <f t="shared" si="1"/>
        <v>1500</v>
      </c>
      <c r="J45" s="7"/>
      <c r="K45" s="7">
        <v>1500</v>
      </c>
    </row>
    <row r="46" spans="1:11" ht="47.25" hidden="1">
      <c r="A46" s="8" t="s">
        <v>15</v>
      </c>
      <c r="B46" s="8" t="s">
        <v>11</v>
      </c>
      <c r="C46" s="8" t="s">
        <v>87</v>
      </c>
      <c r="D46" s="9" t="s">
        <v>57</v>
      </c>
      <c r="E46" s="7" t="s">
        <v>58</v>
      </c>
      <c r="F46" s="7">
        <v>380</v>
      </c>
      <c r="G46" s="7">
        <v>2017</v>
      </c>
      <c r="H46" s="7">
        <v>2017</v>
      </c>
      <c r="I46" s="7">
        <f t="shared" si="1"/>
        <v>1400</v>
      </c>
      <c r="J46" s="7"/>
      <c r="K46" s="7">
        <v>1400</v>
      </c>
    </row>
    <row r="47" spans="1:11" ht="47.25" hidden="1">
      <c r="A47" s="8" t="s">
        <v>16</v>
      </c>
      <c r="B47" s="8" t="s">
        <v>11</v>
      </c>
      <c r="C47" s="8" t="s">
        <v>87</v>
      </c>
      <c r="D47" s="9" t="s">
        <v>29</v>
      </c>
      <c r="E47" s="7" t="s">
        <v>58</v>
      </c>
      <c r="F47" s="7">
        <v>700</v>
      </c>
      <c r="G47" s="7">
        <v>2017</v>
      </c>
      <c r="H47" s="7">
        <v>2017</v>
      </c>
      <c r="I47" s="7">
        <f t="shared" si="1"/>
        <v>2000</v>
      </c>
      <c r="J47" s="7"/>
      <c r="K47" s="7">
        <v>2000</v>
      </c>
    </row>
    <row r="48" spans="1:11" ht="47.25" hidden="1">
      <c r="A48" s="8" t="s">
        <v>18</v>
      </c>
      <c r="B48" s="8" t="s">
        <v>11</v>
      </c>
      <c r="C48" s="8" t="s">
        <v>85</v>
      </c>
      <c r="D48" s="10" t="s">
        <v>30</v>
      </c>
      <c r="E48" s="7" t="s">
        <v>61</v>
      </c>
      <c r="F48" s="7" t="s">
        <v>62</v>
      </c>
      <c r="G48" s="7">
        <v>2017</v>
      </c>
      <c r="H48" s="7">
        <v>2017</v>
      </c>
      <c r="I48" s="7">
        <f t="shared" si="1"/>
        <v>550</v>
      </c>
      <c r="J48" s="7"/>
      <c r="K48" s="7">
        <v>550</v>
      </c>
    </row>
    <row r="49" spans="1:11" ht="47.25" hidden="1">
      <c r="A49" s="8" t="s">
        <v>19</v>
      </c>
      <c r="B49" s="8" t="s">
        <v>11</v>
      </c>
      <c r="C49" s="8" t="s">
        <v>85</v>
      </c>
      <c r="D49" s="10" t="s">
        <v>31</v>
      </c>
      <c r="E49" s="7" t="s">
        <v>61</v>
      </c>
      <c r="F49" s="7" t="s">
        <v>63</v>
      </c>
      <c r="G49" s="7">
        <v>2017</v>
      </c>
      <c r="H49" s="7">
        <v>2017</v>
      </c>
      <c r="I49" s="7">
        <f t="shared" si="1"/>
        <v>180</v>
      </c>
      <c r="J49" s="7"/>
      <c r="K49" s="7">
        <v>180</v>
      </c>
    </row>
    <row r="50" spans="1:11" ht="47.25" hidden="1">
      <c r="A50" s="8" t="s">
        <v>20</v>
      </c>
      <c r="B50" s="8" t="s">
        <v>11</v>
      </c>
      <c r="C50" s="8" t="s">
        <v>88</v>
      </c>
      <c r="D50" s="9" t="s">
        <v>34</v>
      </c>
      <c r="E50" s="7" t="s">
        <v>59</v>
      </c>
      <c r="F50" s="7">
        <v>1</v>
      </c>
      <c r="G50" s="7">
        <v>2017</v>
      </c>
      <c r="H50" s="7">
        <v>2017</v>
      </c>
      <c r="I50" s="7">
        <f t="shared" si="1"/>
        <v>200</v>
      </c>
      <c r="J50" s="7"/>
      <c r="K50" s="7">
        <v>200</v>
      </c>
    </row>
    <row r="51" spans="1:11" ht="47.25" hidden="1">
      <c r="A51" s="8" t="s">
        <v>21</v>
      </c>
      <c r="B51" s="8" t="s">
        <v>11</v>
      </c>
      <c r="C51" s="8" t="s">
        <v>88</v>
      </c>
      <c r="D51" s="9" t="s">
        <v>35</v>
      </c>
      <c r="E51" s="7" t="s">
        <v>59</v>
      </c>
      <c r="F51" s="7">
        <v>1</v>
      </c>
      <c r="G51" s="7">
        <v>2017</v>
      </c>
      <c r="H51" s="7">
        <v>2017</v>
      </c>
      <c r="I51" s="7">
        <f t="shared" si="1"/>
        <v>350</v>
      </c>
      <c r="J51" s="7"/>
      <c r="K51" s="7">
        <v>350</v>
      </c>
    </row>
    <row r="52" spans="1:11" ht="47.25" hidden="1">
      <c r="A52" s="8" t="s">
        <v>22</v>
      </c>
      <c r="B52" s="8" t="s">
        <v>11</v>
      </c>
      <c r="C52" s="8" t="s">
        <v>88</v>
      </c>
      <c r="D52" s="9" t="s">
        <v>36</v>
      </c>
      <c r="E52" s="7" t="s">
        <v>59</v>
      </c>
      <c r="F52" s="7">
        <v>1</v>
      </c>
      <c r="G52" s="7">
        <v>2017</v>
      </c>
      <c r="H52" s="7">
        <v>2017</v>
      </c>
      <c r="I52" s="7">
        <f t="shared" si="1"/>
        <v>100</v>
      </c>
      <c r="J52" s="7"/>
      <c r="K52" s="7">
        <v>100</v>
      </c>
    </row>
    <row r="53" spans="1:11" ht="47.25" hidden="1">
      <c r="A53" s="8" t="s">
        <v>23</v>
      </c>
      <c r="B53" s="8" t="s">
        <v>11</v>
      </c>
      <c r="C53" s="8" t="s">
        <v>88</v>
      </c>
      <c r="D53" s="9" t="s">
        <v>37</v>
      </c>
      <c r="E53" s="7" t="s">
        <v>59</v>
      </c>
      <c r="F53" s="7">
        <v>1</v>
      </c>
      <c r="G53" s="7">
        <v>2017</v>
      </c>
      <c r="H53" s="7">
        <v>2017</v>
      </c>
      <c r="I53" s="7">
        <f t="shared" si="1"/>
        <v>100</v>
      </c>
      <c r="J53" s="7"/>
      <c r="K53" s="7">
        <v>100</v>
      </c>
    </row>
    <row r="54" spans="1:11" ht="47.25" hidden="1">
      <c r="A54" s="1" t="s">
        <v>32</v>
      </c>
      <c r="B54" s="8" t="s">
        <v>11</v>
      </c>
      <c r="C54" s="8" t="s">
        <v>88</v>
      </c>
      <c r="D54" s="9" t="s">
        <v>64</v>
      </c>
      <c r="E54" s="7" t="s">
        <v>59</v>
      </c>
      <c r="F54" s="7">
        <v>1</v>
      </c>
      <c r="G54" s="7">
        <v>2017</v>
      </c>
      <c r="H54" s="7">
        <v>2017</v>
      </c>
      <c r="I54" s="7">
        <f t="shared" si="1"/>
        <v>200</v>
      </c>
      <c r="J54" s="7"/>
      <c r="K54" s="7">
        <v>200</v>
      </c>
    </row>
    <row r="55" spans="1:11" ht="47.25" hidden="1">
      <c r="A55" s="1" t="s">
        <v>33</v>
      </c>
      <c r="B55" s="8" t="s">
        <v>11</v>
      </c>
      <c r="C55" s="8" t="s">
        <v>88</v>
      </c>
      <c r="D55" s="9" t="s">
        <v>38</v>
      </c>
      <c r="E55" s="7" t="s">
        <v>59</v>
      </c>
      <c r="F55" s="7">
        <v>1</v>
      </c>
      <c r="G55" s="7">
        <v>2017</v>
      </c>
      <c r="H55" s="7">
        <v>2017</v>
      </c>
      <c r="I55" s="7">
        <f t="shared" si="1"/>
        <v>100</v>
      </c>
      <c r="J55" s="7"/>
      <c r="K55" s="7">
        <v>100</v>
      </c>
    </row>
    <row r="56" spans="1:11" ht="63" hidden="1">
      <c r="A56" s="7" t="s">
        <v>24</v>
      </c>
      <c r="B56" s="8" t="s">
        <v>11</v>
      </c>
      <c r="C56" s="7" t="s">
        <v>86</v>
      </c>
      <c r="D56" s="10" t="s">
        <v>39</v>
      </c>
      <c r="E56" s="12" t="s">
        <v>59</v>
      </c>
      <c r="F56" s="12"/>
      <c r="G56" s="7">
        <v>2017</v>
      </c>
      <c r="H56" s="7">
        <v>2017</v>
      </c>
      <c r="I56" s="7">
        <f t="shared" si="1"/>
        <v>100</v>
      </c>
      <c r="J56" s="7"/>
      <c r="K56" s="7">
        <v>100</v>
      </c>
    </row>
    <row r="57" spans="1:11" ht="94.5" hidden="1">
      <c r="A57" s="7" t="s">
        <v>25</v>
      </c>
      <c r="B57" s="8" t="s">
        <v>11</v>
      </c>
      <c r="C57" s="7" t="s">
        <v>86</v>
      </c>
      <c r="D57" s="10" t="s">
        <v>65</v>
      </c>
      <c r="E57" s="12" t="s">
        <v>59</v>
      </c>
      <c r="F57" s="12"/>
      <c r="G57" s="7">
        <v>2017</v>
      </c>
      <c r="H57" s="7">
        <v>2017</v>
      </c>
      <c r="I57" s="7">
        <f t="shared" si="1"/>
        <v>350</v>
      </c>
      <c r="J57" s="7"/>
      <c r="K57" s="7">
        <v>350</v>
      </c>
    </row>
    <row r="58" spans="1:11" ht="47.25" hidden="1">
      <c r="A58" s="7" t="s">
        <v>26</v>
      </c>
      <c r="B58" s="8" t="s">
        <v>11</v>
      </c>
      <c r="C58" s="7" t="s">
        <v>86</v>
      </c>
      <c r="D58" s="10" t="s">
        <v>40</v>
      </c>
      <c r="E58" s="7" t="s">
        <v>59</v>
      </c>
      <c r="F58" s="7"/>
      <c r="G58" s="7">
        <v>2017</v>
      </c>
      <c r="H58" s="7">
        <v>2017</v>
      </c>
      <c r="I58" s="7">
        <f t="shared" si="1"/>
        <v>100</v>
      </c>
      <c r="J58" s="7"/>
      <c r="K58" s="7">
        <v>100</v>
      </c>
    </row>
    <row r="59" spans="1:11" ht="47.25" hidden="1">
      <c r="A59" s="7" t="s">
        <v>13</v>
      </c>
      <c r="B59" s="7" t="s">
        <v>41</v>
      </c>
      <c r="C59" s="7" t="s">
        <v>85</v>
      </c>
      <c r="D59" s="9" t="s">
        <v>45</v>
      </c>
      <c r="E59" s="12" t="s">
        <v>42</v>
      </c>
      <c r="F59" s="12" t="s">
        <v>46</v>
      </c>
      <c r="G59" s="14">
        <v>2017</v>
      </c>
      <c r="H59" s="14">
        <v>2017</v>
      </c>
      <c r="I59" s="7">
        <f t="shared" si="1"/>
        <v>550</v>
      </c>
      <c r="J59" s="7"/>
      <c r="K59" s="14">
        <v>550</v>
      </c>
    </row>
    <row r="60" spans="1:11" ht="47.25" hidden="1">
      <c r="A60" s="15" t="s">
        <v>14</v>
      </c>
      <c r="B60" s="7" t="s">
        <v>41</v>
      </c>
      <c r="C60" s="7" t="s">
        <v>85</v>
      </c>
      <c r="D60" s="9" t="s">
        <v>48</v>
      </c>
      <c r="E60" s="12" t="s">
        <v>42</v>
      </c>
      <c r="F60" s="12" t="s">
        <v>47</v>
      </c>
      <c r="G60" s="14">
        <v>2017</v>
      </c>
      <c r="H60" s="14">
        <v>2017</v>
      </c>
      <c r="I60" s="7">
        <f t="shared" si="1"/>
        <v>1100</v>
      </c>
      <c r="J60" s="7"/>
      <c r="K60" s="16">
        <v>1100</v>
      </c>
    </row>
    <row r="61" spans="1:11" ht="47.25" hidden="1">
      <c r="A61" s="7" t="s">
        <v>15</v>
      </c>
      <c r="B61" s="7" t="s">
        <v>41</v>
      </c>
      <c r="C61" s="7" t="s">
        <v>85</v>
      </c>
      <c r="D61" s="9" t="s">
        <v>49</v>
      </c>
      <c r="E61" s="7" t="s">
        <v>42</v>
      </c>
      <c r="F61" s="7" t="s">
        <v>50</v>
      </c>
      <c r="G61" s="14">
        <v>2017</v>
      </c>
      <c r="H61" s="14">
        <v>2017</v>
      </c>
      <c r="I61" s="7">
        <f t="shared" si="1"/>
        <v>250</v>
      </c>
      <c r="J61" s="7"/>
      <c r="K61" s="16">
        <v>250</v>
      </c>
    </row>
    <row r="62" spans="1:11" ht="63" hidden="1">
      <c r="A62" s="17" t="s">
        <v>18</v>
      </c>
      <c r="B62" s="7" t="s">
        <v>41</v>
      </c>
      <c r="C62" s="17" t="s">
        <v>88</v>
      </c>
      <c r="D62" s="9" t="s">
        <v>44</v>
      </c>
      <c r="E62" s="7" t="s">
        <v>43</v>
      </c>
      <c r="F62" s="7" t="s">
        <v>56</v>
      </c>
      <c r="G62" s="7">
        <v>2017</v>
      </c>
      <c r="H62" s="7">
        <v>2017</v>
      </c>
      <c r="I62" s="7">
        <f t="shared" si="1"/>
        <v>900</v>
      </c>
      <c r="J62" s="7"/>
      <c r="K62" s="7">
        <v>900</v>
      </c>
    </row>
    <row r="63" spans="1:11" ht="63" hidden="1">
      <c r="A63" s="3" t="s">
        <v>12</v>
      </c>
      <c r="B63" s="20" t="s">
        <v>51</v>
      </c>
      <c r="C63" s="20" t="s">
        <v>84</v>
      </c>
      <c r="D63" s="2" t="s">
        <v>68</v>
      </c>
      <c r="E63" s="3" t="s">
        <v>42</v>
      </c>
      <c r="F63" s="3" t="s">
        <v>69</v>
      </c>
      <c r="G63" s="3">
        <v>2017</v>
      </c>
      <c r="H63" s="3">
        <v>2017</v>
      </c>
      <c r="I63" s="7">
        <f t="shared" si="1"/>
        <v>1300</v>
      </c>
      <c r="J63" s="3"/>
      <c r="K63" s="3">
        <v>1300</v>
      </c>
    </row>
    <row r="64" spans="1:11" ht="63" hidden="1">
      <c r="A64" s="3" t="s">
        <v>13</v>
      </c>
      <c r="B64" s="20" t="s">
        <v>51</v>
      </c>
      <c r="C64" s="20" t="s">
        <v>84</v>
      </c>
      <c r="D64" s="2" t="s">
        <v>70</v>
      </c>
      <c r="E64" s="3" t="s">
        <v>42</v>
      </c>
      <c r="F64" s="3" t="s">
        <v>71</v>
      </c>
      <c r="G64" s="3">
        <v>2017</v>
      </c>
      <c r="H64" s="3">
        <v>2017</v>
      </c>
      <c r="I64" s="7">
        <f t="shared" si="1"/>
        <v>600</v>
      </c>
      <c r="J64" s="3"/>
      <c r="K64" s="3">
        <v>600</v>
      </c>
    </row>
    <row r="65" spans="1:11" ht="47.25" customHeight="1" hidden="1">
      <c r="A65" s="3" t="s">
        <v>14</v>
      </c>
      <c r="B65" s="20" t="s">
        <v>51</v>
      </c>
      <c r="C65" s="20" t="s">
        <v>84</v>
      </c>
      <c r="D65" s="2" t="s">
        <v>72</v>
      </c>
      <c r="E65" s="3" t="s">
        <v>42</v>
      </c>
      <c r="F65" s="3" t="s">
        <v>73</v>
      </c>
      <c r="G65" s="3">
        <v>2017</v>
      </c>
      <c r="H65" s="3">
        <v>2017</v>
      </c>
      <c r="I65" s="7">
        <f t="shared" si="1"/>
        <v>400</v>
      </c>
      <c r="J65" s="3"/>
      <c r="K65" s="3">
        <v>400</v>
      </c>
    </row>
    <row r="66" spans="1:11" ht="63" hidden="1">
      <c r="A66" s="3" t="s">
        <v>15</v>
      </c>
      <c r="B66" s="20" t="s">
        <v>51</v>
      </c>
      <c r="C66" s="20" t="s">
        <v>84</v>
      </c>
      <c r="D66" s="2" t="s">
        <v>74</v>
      </c>
      <c r="E66" s="3" t="s">
        <v>42</v>
      </c>
      <c r="F66" s="3" t="s">
        <v>75</v>
      </c>
      <c r="G66" s="3">
        <v>2017</v>
      </c>
      <c r="H66" s="3">
        <v>2017</v>
      </c>
      <c r="I66" s="7">
        <f t="shared" si="1"/>
        <v>800</v>
      </c>
      <c r="J66" s="3"/>
      <c r="K66" s="3">
        <v>800</v>
      </c>
    </row>
    <row r="67" spans="1:11" ht="63" hidden="1">
      <c r="A67" s="3" t="s">
        <v>16</v>
      </c>
      <c r="B67" s="20" t="s">
        <v>51</v>
      </c>
      <c r="C67" s="20" t="s">
        <v>84</v>
      </c>
      <c r="D67" s="4" t="s">
        <v>76</v>
      </c>
      <c r="E67" s="3" t="s">
        <v>42</v>
      </c>
      <c r="F67" s="3" t="s">
        <v>75</v>
      </c>
      <c r="G67" s="3">
        <v>2017</v>
      </c>
      <c r="H67" s="3">
        <v>2017</v>
      </c>
      <c r="I67" s="7">
        <f t="shared" si="1"/>
        <v>800</v>
      </c>
      <c r="J67" s="3"/>
      <c r="K67" s="3">
        <v>800</v>
      </c>
    </row>
    <row r="68" spans="1:11" ht="63" hidden="1">
      <c r="A68" s="7" t="s">
        <v>18</v>
      </c>
      <c r="B68" s="20" t="s">
        <v>51</v>
      </c>
      <c r="C68" s="7" t="s">
        <v>87</v>
      </c>
      <c r="D68" s="9" t="s">
        <v>52</v>
      </c>
      <c r="E68" s="7" t="s">
        <v>53</v>
      </c>
      <c r="F68" s="7">
        <v>0.4</v>
      </c>
      <c r="G68" s="7">
        <v>2017</v>
      </c>
      <c r="H68" s="7">
        <v>2017</v>
      </c>
      <c r="I68" s="7">
        <f t="shared" si="1"/>
        <v>600</v>
      </c>
      <c r="J68" s="7"/>
      <c r="K68" s="7">
        <v>600</v>
      </c>
    </row>
    <row r="69" spans="1:11" ht="63" hidden="1">
      <c r="A69" s="7" t="s">
        <v>12</v>
      </c>
      <c r="B69" s="7" t="s">
        <v>89</v>
      </c>
      <c r="C69" s="7" t="s">
        <v>92</v>
      </c>
      <c r="D69" s="9" t="s">
        <v>54</v>
      </c>
      <c r="E69" s="7" t="s">
        <v>82</v>
      </c>
      <c r="F69" s="7" t="s">
        <v>66</v>
      </c>
      <c r="G69" s="7">
        <v>2017</v>
      </c>
      <c r="H69" s="7">
        <v>2017</v>
      </c>
      <c r="I69" s="7">
        <f t="shared" si="1"/>
        <v>380</v>
      </c>
      <c r="J69" s="7"/>
      <c r="K69" s="7">
        <v>380</v>
      </c>
    </row>
    <row r="70" spans="1:11" ht="126" hidden="1">
      <c r="A70" s="19"/>
      <c r="B70" s="19" t="s">
        <v>90</v>
      </c>
      <c r="C70" s="19"/>
      <c r="D70" s="9" t="s">
        <v>83</v>
      </c>
      <c r="E70" s="7" t="s">
        <v>59</v>
      </c>
      <c r="F70" s="7">
        <v>30</v>
      </c>
      <c r="G70" s="7">
        <v>2017</v>
      </c>
      <c r="H70" s="7">
        <v>2017</v>
      </c>
      <c r="I70" s="7">
        <f t="shared" si="1"/>
        <v>900</v>
      </c>
      <c r="J70" s="7"/>
      <c r="K70" s="7">
        <v>900</v>
      </c>
    </row>
    <row r="71" spans="1:11" ht="38.25" customHeight="1" hidden="1">
      <c r="A71" s="7"/>
      <c r="B71" s="7" t="s">
        <v>97</v>
      </c>
      <c r="C71" s="7"/>
      <c r="D71" s="7"/>
      <c r="E71" s="7"/>
      <c r="F71" s="7"/>
      <c r="G71" s="7"/>
      <c r="H71" s="7"/>
      <c r="I71" s="7">
        <f>SUM(I43:I70)</f>
        <v>17810</v>
      </c>
      <c r="J71" s="7"/>
      <c r="K71" s="7"/>
    </row>
    <row r="72" spans="2:9" ht="15.75">
      <c r="B72" s="65"/>
      <c r="C72" s="65"/>
      <c r="D72" s="65"/>
      <c r="E72" s="65"/>
      <c r="F72" s="65"/>
      <c r="G72" s="65"/>
      <c r="I72" s="65"/>
    </row>
    <row r="73" spans="2:9" ht="15.75">
      <c r="B73" s="65"/>
      <c r="C73" s="65"/>
      <c r="D73" s="65"/>
      <c r="E73" s="65"/>
      <c r="F73" s="65"/>
      <c r="G73" s="65"/>
      <c r="I73" s="65"/>
    </row>
  </sheetData>
  <sheetProtection/>
  <mergeCells count="8">
    <mergeCell ref="A1:K1"/>
    <mergeCell ref="A40:K40"/>
    <mergeCell ref="A41:A42"/>
    <mergeCell ref="D41:D42"/>
    <mergeCell ref="E41:E42"/>
    <mergeCell ref="F41:F42"/>
    <mergeCell ref="G41:H41"/>
    <mergeCell ref="I41:K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2019-02-25T12:49:54Z</cp:lastPrinted>
  <dcterms:created xsi:type="dcterms:W3CDTF">2015-09-02T10:48:40Z</dcterms:created>
  <dcterms:modified xsi:type="dcterms:W3CDTF">2019-03-06T07:16:37Z</dcterms:modified>
  <cp:category/>
  <cp:version/>
  <cp:contentType/>
  <cp:contentStatus/>
</cp:coreProperties>
</file>